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390" windowHeight="4575" tabRatio="625" activeTab="0"/>
  </bookViews>
  <sheets>
    <sheet name="Department" sheetId="1" r:id="rId1"/>
  </sheets>
  <definedNames>
    <definedName name="_xlnm.Print_Area" localSheetId="0">'Department'!$A$1:$I$72</definedName>
  </definedNames>
  <calcPr fullCalcOnLoad="1"/>
</workbook>
</file>

<file path=xl/sharedStrings.xml><?xml version="1.0" encoding="utf-8"?>
<sst xmlns="http://schemas.openxmlformats.org/spreadsheetml/2006/main" count="79" uniqueCount="62">
  <si>
    <t>Efficiency</t>
  </si>
  <si>
    <t>Totals</t>
  </si>
  <si>
    <t>Total (hrs)</t>
  </si>
  <si>
    <t>Total (min)</t>
  </si>
  <si>
    <t>Emergency</t>
  </si>
  <si>
    <t>FY 10</t>
  </si>
  <si>
    <t>FY 06</t>
  </si>
  <si>
    <t>FY 07</t>
  </si>
  <si>
    <t>FY 08</t>
  </si>
  <si>
    <t>FY 09</t>
  </si>
  <si>
    <t>Inpatient</t>
  </si>
  <si>
    <t>Outpatient</t>
  </si>
  <si>
    <t>FY 13</t>
  </si>
  <si>
    <t>FY 14</t>
  </si>
  <si>
    <t>FY 15</t>
  </si>
  <si>
    <t>FY 16</t>
  </si>
  <si>
    <t>FY 17</t>
  </si>
  <si>
    <t>FY 18</t>
  </si>
  <si>
    <t>FY 19</t>
  </si>
  <si>
    <t>Monday - Sunday (Inpatient)</t>
  </si>
  <si>
    <t>Monday - Sunday (ED)</t>
  </si>
  <si>
    <t>FY11</t>
  </si>
  <si>
    <t>FY12</t>
  </si>
  <si>
    <t>BJC Project No. XXXXXX</t>
  </si>
  <si>
    <t>(Hospital)</t>
  </si>
  <si>
    <t>(Project)</t>
  </si>
  <si>
    <t>(Additional Project Description)</t>
  </si>
  <si>
    <t>(firm) Project No. xxx</t>
  </si>
  <si>
    <t>(date)</t>
  </si>
  <si>
    <t>Volume and Key Room Projections</t>
  </si>
  <si>
    <t>Historical Volumes and Growth Projections</t>
  </si>
  <si>
    <t>Confirm growth projections with Multi-Year Model.</t>
  </si>
  <si>
    <t xml:space="preserve">Procedure and Room Requirements </t>
  </si>
  <si>
    <t>Room Turn-over (min)</t>
  </si>
  <si>
    <t>Procedure Time (min)</t>
  </si>
  <si>
    <t>Total Procedure Time Required</t>
  </si>
  <si>
    <t>Number of Procedures</t>
  </si>
  <si>
    <t>Time/Unit (Hours)</t>
  </si>
  <si>
    <t>Total Time Required</t>
  </si>
  <si>
    <t>Monday - Friday (Outpatient)</t>
  </si>
  <si>
    <t>Hours per Day</t>
  </si>
  <si>
    <t>Days per Year</t>
  </si>
  <si>
    <t>Hours One Room is Available</t>
  </si>
  <si>
    <t>Number of Key Rooms Required</t>
  </si>
  <si>
    <t>Please indicate the hours of operation per day and the days per year that department is scheduling patients.</t>
  </si>
  <si>
    <t>Existing Key Rooms</t>
  </si>
  <si>
    <t>Key Rooms Required</t>
  </si>
  <si>
    <t>Projected Key Rooms Required</t>
  </si>
  <si>
    <t>Hours of operation provided by XXX.  (emailed X/XX/XX)</t>
  </si>
  <si>
    <t>Historical volumes provided by XXX.  (emailed X/XX/XX)</t>
  </si>
  <si>
    <t>Growth projections provided by XXX.  (emailed X/XX/XX)</t>
  </si>
  <si>
    <t>Average procedure time and room turn-over time provided by XXX.  (emailed X/XX/XX)</t>
  </si>
  <si>
    <t xml:space="preserve"> </t>
  </si>
  <si>
    <t>Room Time Available and Utilization</t>
  </si>
  <si>
    <t>Summary</t>
  </si>
  <si>
    <t>Existing Volumes</t>
  </si>
  <si>
    <t>Projected Volumes</t>
  </si>
  <si>
    <t>Existing DGSF</t>
  </si>
  <si>
    <t>Projected DGSF</t>
  </si>
  <si>
    <t>Projected Key Rooms</t>
  </si>
  <si>
    <t xml:space="preserve">Sources:  </t>
  </si>
  <si>
    <t>Total DGSF per Key Room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</si>
</sst>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0.0"/>
    <numFmt numFmtId="166" formatCode="#,##0_)\ &quot;SF&quot;;\(#,##0\)"/>
    <numFmt numFmtId="167" formatCode="&quot;• &quot;#,##0_);\(#,##0\)"/>
    <numFmt numFmtId="168" formatCode="&quot;± &quot;#,##0_);\(#,##0\)"/>
    <numFmt numFmtId="169" formatCode="0.0%"/>
    <numFmt numFmtId="170" formatCode="#,##0.0_);\(#,##0.0\)"/>
    <numFmt numFmtId="171" formatCode="0.000"/>
    <numFmt numFmtId="172" formatCode=";;;"/>
    <numFmt numFmtId="173" formatCode="#,##0_);\(#,##0\);"/>
    <numFmt numFmtId="174" formatCode="&quot;X   &quot;0.00"/>
    <numFmt numFmtId="175" formatCode="&quot;$&quot;#,##0"/>
    <numFmt numFmtId="176" formatCode="&quot;$&quot;#,##0.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);[Red]\(#,##0.0\)"/>
    <numFmt numFmtId="183" formatCode="0.0000000"/>
    <numFmt numFmtId="184" formatCode="0.00000"/>
    <numFmt numFmtId="185" formatCode="0.0000"/>
    <numFmt numFmtId="186" formatCode="#,##0.0"/>
    <numFmt numFmtId="187" formatCode="#,##0.000"/>
    <numFmt numFmtId="188" formatCode="0.00000000"/>
    <numFmt numFmtId="189" formatCode="&quot;X   &quot;0.0"/>
    <numFmt numFmtId="190" formatCode="&quot;X   &quot;0"/>
    <numFmt numFmtId="191" formatCode="#,##0.000_);\(#,##0.000\)"/>
    <numFmt numFmtId="192" formatCode="#,##0.0000_);\(#,##0.0000\)"/>
    <numFmt numFmtId="193" formatCode="#,##0.00000_);\(#,##0.00000\)"/>
    <numFmt numFmtId="194" formatCode="#,##0.000_);[Red]\(#,##0.000\)"/>
    <numFmt numFmtId="195" formatCode="[$-409]h:mm:ss\ AM/PM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b/>
      <sz val="12"/>
      <name val="Arial"/>
      <family val="0"/>
    </font>
    <font>
      <b/>
      <i/>
      <u val="single"/>
      <sz val="9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0"/>
    </font>
    <font>
      <b/>
      <sz val="11"/>
      <name val="Arial"/>
      <family val="0"/>
    </font>
    <font>
      <sz val="10"/>
      <name val="Arial"/>
      <family val="2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37" fontId="6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64" fontId="4" fillId="0" borderId="0" xfId="0" applyNumberFormat="1" applyFont="1" applyAlignment="1">
      <alignment horizontal="left" indent="4"/>
    </xf>
    <xf numFmtId="4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7" fontId="12" fillId="0" borderId="0" xfId="58" applyFont="1">
      <alignment/>
      <protection/>
    </xf>
    <xf numFmtId="0" fontId="10" fillId="0" borderId="0" xfId="0" applyFont="1" applyAlignment="1">
      <alignment/>
    </xf>
    <xf numFmtId="37" fontId="12" fillId="0" borderId="0" xfId="58" applyFont="1" applyAlignment="1">
      <alignment horizontal="right"/>
      <protection/>
    </xf>
    <xf numFmtId="37" fontId="10" fillId="0" borderId="11" xfId="58" applyFont="1" applyBorder="1" applyAlignment="1">
      <alignment horizontal="right"/>
      <protection/>
    </xf>
    <xf numFmtId="2" fontId="1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8" fontId="0" fillId="0" borderId="12" xfId="42" applyNumberFormat="1" applyFont="1" applyBorder="1" applyAlignment="1">
      <alignment horizontal="center"/>
    </xf>
    <xf numFmtId="3" fontId="0" fillId="0" borderId="12" xfId="61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2" fontId="1" fillId="33" borderId="12" xfId="0" applyNumberFormat="1" applyFont="1" applyFill="1" applyBorder="1" applyAlignment="1">
      <alignment horizontal="center"/>
    </xf>
    <xf numFmtId="38" fontId="1" fillId="33" borderId="12" xfId="42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1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1" fillId="33" borderId="12" xfId="0" applyNumberFormat="1" applyFont="1" applyFill="1" applyBorder="1" applyAlignment="1">
      <alignment horizontal="right" wrapText="1"/>
    </xf>
    <xf numFmtId="2" fontId="1" fillId="33" borderId="12" xfId="0" applyNumberFormat="1" applyFont="1" applyFill="1" applyBorder="1" applyAlignment="1">
      <alignment horizontal="center" wrapText="1"/>
    </xf>
    <xf numFmtId="2" fontId="1" fillId="33" borderId="12" xfId="0" applyNumberFormat="1" applyFont="1" applyFill="1" applyBorder="1" applyAlignment="1">
      <alignment horizontal="right"/>
    </xf>
    <xf numFmtId="40" fontId="0" fillId="33" borderId="12" xfId="42" applyFont="1" applyFill="1" applyBorder="1" applyAlignment="1">
      <alignment horizontal="center"/>
    </xf>
    <xf numFmtId="40" fontId="0" fillId="33" borderId="12" xfId="42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38" fontId="0" fillId="33" borderId="10" xfId="42" applyNumberFormat="1" applyFont="1" applyFill="1" applyBorder="1" applyAlignment="1">
      <alignment horizontal="center"/>
    </xf>
    <xf numFmtId="38" fontId="0" fillId="33" borderId="12" xfId="4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33" borderId="0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wrapText="1"/>
    </xf>
    <xf numFmtId="2" fontId="0" fillId="33" borderId="12" xfId="0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10" xfId="0" applyFont="1" applyFill="1" applyBorder="1" applyAlignment="1">
      <alignment/>
    </xf>
    <xf numFmtId="38" fontId="1" fillId="0" borderId="12" xfId="42" applyNumberFormat="1" applyFont="1" applyFill="1" applyBorder="1" applyAlignment="1">
      <alignment horizontal="center"/>
    </xf>
    <xf numFmtId="40" fontId="1" fillId="0" borderId="12" xfId="42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0" fontId="0" fillId="0" borderId="12" xfId="42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2" fontId="0" fillId="33" borderId="10" xfId="0" applyNumberForma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40" fontId="0" fillId="34" borderId="12" xfId="42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4" fontId="4" fillId="34" borderId="0" xfId="0" applyNumberFormat="1" applyFont="1" applyFill="1" applyAlignment="1">
      <alignment horizontal="center"/>
    </xf>
    <xf numFmtId="38" fontId="0" fillId="34" borderId="12" xfId="42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Ultrasoun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38100</xdr:rowOff>
    </xdr:from>
    <xdr:to>
      <xdr:col>7</xdr:col>
      <xdr:colOff>9525</xdr:colOff>
      <xdr:row>3</xdr:row>
      <xdr:rowOff>152400</xdr:rowOff>
    </xdr:to>
    <xdr:pic>
      <xdr:nvPicPr>
        <xdr:cNvPr id="1" name="Picture 1" descr="2008BJCLogo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38100"/>
          <a:ext cx="3314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4:V104"/>
  <sheetViews>
    <sheetView showGridLines="0" tabSelected="1" view="pageLayout" zoomScaleSheetLayoutView="100" workbookViewId="0" topLeftCell="A1">
      <selection activeCell="L22" sqref="L22"/>
    </sheetView>
  </sheetViews>
  <sheetFormatPr defaultColWidth="9.140625" defaultRowHeight="12.75"/>
  <cols>
    <col min="1" max="1" width="2.140625" style="1" customWidth="1"/>
    <col min="2" max="2" width="3.28125" style="2" customWidth="1"/>
    <col min="3" max="3" width="27.421875" style="1" customWidth="1"/>
    <col min="4" max="9" width="12.7109375" style="4" customWidth="1"/>
    <col min="10" max="10" width="9.140625" style="1" customWidth="1"/>
    <col min="11" max="11" width="2.140625" style="1" customWidth="1"/>
    <col min="12" max="16384" width="9.140625" style="1" customWidth="1"/>
  </cols>
  <sheetData>
    <row r="4" spans="1:9" ht="15.75" thickBot="1">
      <c r="A4"/>
      <c r="B4" s="20"/>
      <c r="C4" s="21"/>
      <c r="D4" s="22"/>
      <c r="E4" s="23"/>
      <c r="F4" s="23"/>
      <c r="G4" s="22"/>
      <c r="H4" s="22"/>
      <c r="I4" s="34"/>
    </row>
    <row r="5" spans="1:10" ht="12" customHeight="1">
      <c r="A5" s="31" t="s">
        <v>24</v>
      </c>
      <c r="B5" s="25"/>
      <c r="C5" s="25"/>
      <c r="D5" s="26"/>
      <c r="E5" s="27"/>
      <c r="F5" s="27"/>
      <c r="G5" s="26"/>
      <c r="H5" s="26"/>
      <c r="I5" s="33" t="s">
        <v>27</v>
      </c>
      <c r="J5" s="19"/>
    </row>
    <row r="6" spans="1:9" ht="12" customHeight="1">
      <c r="A6" s="31" t="s">
        <v>25</v>
      </c>
      <c r="B6"/>
      <c r="C6"/>
      <c r="D6" s="29"/>
      <c r="E6" s="30"/>
      <c r="F6" s="30"/>
      <c r="G6" s="29"/>
      <c r="H6" s="29"/>
      <c r="I6" s="33" t="s">
        <v>23</v>
      </c>
    </row>
    <row r="7" spans="1:9" ht="12" customHeight="1">
      <c r="A7" s="31" t="s">
        <v>26</v>
      </c>
      <c r="B7"/>
      <c r="C7"/>
      <c r="D7" s="29"/>
      <c r="E7" s="30"/>
      <c r="F7" s="30"/>
      <c r="G7" s="29"/>
      <c r="H7" s="29"/>
      <c r="I7" s="33" t="s">
        <v>28</v>
      </c>
    </row>
    <row r="8" spans="1:9" ht="12" customHeight="1">
      <c r="A8" s="24"/>
      <c r="B8"/>
      <c r="C8"/>
      <c r="D8" s="29"/>
      <c r="E8" s="30"/>
      <c r="F8" s="30"/>
      <c r="G8" s="29"/>
      <c r="H8" s="29"/>
      <c r="I8" s="28"/>
    </row>
    <row r="9" spans="1:9" ht="12" customHeight="1">
      <c r="A9" s="32" t="s">
        <v>29</v>
      </c>
      <c r="B9"/>
      <c r="C9"/>
      <c r="D9" s="29"/>
      <c r="E9" s="30"/>
      <c r="F9" s="30"/>
      <c r="G9" s="29"/>
      <c r="H9" s="29"/>
      <c r="I9" s="28"/>
    </row>
    <row r="10" spans="1:9" ht="12" customHeight="1">
      <c r="A10" s="24"/>
      <c r="B10"/>
      <c r="C10"/>
      <c r="D10" s="29"/>
      <c r="E10" s="30"/>
      <c r="F10" s="30"/>
      <c r="G10" s="29"/>
      <c r="H10" s="29"/>
      <c r="I10" s="28"/>
    </row>
    <row r="11" spans="1:9" ht="12" customHeight="1">
      <c r="A11" s="36"/>
      <c r="B11" s="37">
        <v>1</v>
      </c>
      <c r="C11" s="38" t="s">
        <v>30</v>
      </c>
      <c r="D11" s="39"/>
      <c r="E11" s="39"/>
      <c r="F11" s="39"/>
      <c r="G11" s="39"/>
      <c r="H11" s="39"/>
      <c r="I11" s="39"/>
    </row>
    <row r="12" spans="1:9" ht="12" customHeight="1">
      <c r="A12" s="36"/>
      <c r="B12" s="40"/>
      <c r="C12" s="36" t="s">
        <v>31</v>
      </c>
      <c r="D12" s="39"/>
      <c r="E12" s="39"/>
      <c r="F12" s="39"/>
      <c r="G12" s="39"/>
      <c r="H12" s="39"/>
      <c r="I12" s="39"/>
    </row>
    <row r="13" spans="1:22" ht="12" customHeight="1">
      <c r="A13" s="36"/>
      <c r="B13" s="40"/>
      <c r="C13" s="41"/>
      <c r="D13" s="42"/>
      <c r="E13" s="42" t="s">
        <v>6</v>
      </c>
      <c r="F13" s="42" t="s">
        <v>7</v>
      </c>
      <c r="G13" s="42" t="s">
        <v>8</v>
      </c>
      <c r="H13" s="42"/>
      <c r="I13" s="42" t="s">
        <v>18</v>
      </c>
      <c r="L13" s="7" t="s">
        <v>9</v>
      </c>
      <c r="M13" s="7" t="s">
        <v>5</v>
      </c>
      <c r="N13" s="7" t="s">
        <v>21</v>
      </c>
      <c r="O13" s="7" t="s">
        <v>22</v>
      </c>
      <c r="P13" s="7" t="s">
        <v>12</v>
      </c>
      <c r="Q13" s="7" t="s">
        <v>13</v>
      </c>
      <c r="R13" s="7" t="s">
        <v>14</v>
      </c>
      <c r="S13" s="7" t="s">
        <v>15</v>
      </c>
      <c r="T13" s="7" t="s">
        <v>16</v>
      </c>
      <c r="U13" s="7" t="s">
        <v>17</v>
      </c>
      <c r="V13" s="7" t="s">
        <v>18</v>
      </c>
    </row>
    <row r="14" spans="1:22" ht="12" customHeight="1">
      <c r="A14" s="36"/>
      <c r="B14" s="40"/>
      <c r="C14" s="43"/>
      <c r="D14" s="42"/>
      <c r="E14" s="42"/>
      <c r="F14" s="42"/>
      <c r="G14" s="42"/>
      <c r="H14" s="42"/>
      <c r="I14" s="42"/>
      <c r="L14" s="101">
        <v>1.03</v>
      </c>
      <c r="M14" s="101">
        <v>1.03</v>
      </c>
      <c r="N14" s="101">
        <v>1.03</v>
      </c>
      <c r="O14" s="101">
        <v>1.03</v>
      </c>
      <c r="P14" s="101">
        <v>1.03</v>
      </c>
      <c r="Q14" s="101">
        <v>1.03</v>
      </c>
      <c r="R14" s="101">
        <v>1.03</v>
      </c>
      <c r="S14" s="101">
        <v>1.03</v>
      </c>
      <c r="T14" s="101">
        <v>1.03</v>
      </c>
      <c r="U14" s="101">
        <v>1.03</v>
      </c>
      <c r="V14" s="101">
        <v>1.03</v>
      </c>
    </row>
    <row r="15" spans="1:22" ht="12" customHeight="1">
      <c r="A15" s="36"/>
      <c r="B15" s="40"/>
      <c r="C15" s="41" t="s">
        <v>10</v>
      </c>
      <c r="D15" s="42"/>
      <c r="E15" s="103"/>
      <c r="F15" s="103"/>
      <c r="G15" s="103"/>
      <c r="H15" s="45"/>
      <c r="I15" s="44">
        <f>V15</f>
        <v>0</v>
      </c>
      <c r="L15" s="18">
        <f>L14*G15</f>
        <v>0</v>
      </c>
      <c r="M15" s="18">
        <f aca="true" t="shared" si="0" ref="M15:V15">M14*L15</f>
        <v>0</v>
      </c>
      <c r="N15" s="18">
        <f t="shared" si="0"/>
        <v>0</v>
      </c>
      <c r="O15" s="18">
        <f t="shared" si="0"/>
        <v>0</v>
      </c>
      <c r="P15" s="18">
        <f t="shared" si="0"/>
        <v>0</v>
      </c>
      <c r="Q15" s="18">
        <f t="shared" si="0"/>
        <v>0</v>
      </c>
      <c r="R15" s="18">
        <f t="shared" si="0"/>
        <v>0</v>
      </c>
      <c r="S15" s="18">
        <f t="shared" si="0"/>
        <v>0</v>
      </c>
      <c r="T15" s="18">
        <f t="shared" si="0"/>
        <v>0</v>
      </c>
      <c r="U15" s="18">
        <f t="shared" si="0"/>
        <v>0</v>
      </c>
      <c r="V15" s="18">
        <f t="shared" si="0"/>
        <v>0</v>
      </c>
    </row>
    <row r="16" spans="1:22" ht="12" customHeight="1">
      <c r="A16" s="36"/>
      <c r="B16" s="40"/>
      <c r="C16" s="41"/>
      <c r="D16" s="42"/>
      <c r="E16" s="44"/>
      <c r="F16" s="44"/>
      <c r="G16" s="44"/>
      <c r="H16" s="45"/>
      <c r="I16" s="44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</row>
    <row r="17" spans="1:22" ht="12" customHeight="1">
      <c r="A17" s="36"/>
      <c r="B17" s="40"/>
      <c r="C17" s="41" t="s">
        <v>11</v>
      </c>
      <c r="D17" s="42"/>
      <c r="E17" s="103">
        <v>1812</v>
      </c>
      <c r="F17" s="103">
        <v>1479</v>
      </c>
      <c r="G17" s="103">
        <v>1432</v>
      </c>
      <c r="H17" s="45"/>
      <c r="I17" s="44">
        <f>V17</f>
        <v>0</v>
      </c>
      <c r="L17" s="18">
        <f>L16*G17</f>
        <v>0</v>
      </c>
      <c r="M17" s="18">
        <f aca="true" t="shared" si="1" ref="M17:V17">M16*L17</f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</row>
    <row r="18" spans="1:22" ht="12" customHeight="1">
      <c r="A18" s="36"/>
      <c r="B18" s="40"/>
      <c r="C18" s="41"/>
      <c r="D18" s="42"/>
      <c r="E18" s="44"/>
      <c r="F18" s="44"/>
      <c r="G18" s="44"/>
      <c r="H18" s="45"/>
      <c r="I18" s="44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</row>
    <row r="19" spans="1:22" ht="12" customHeight="1">
      <c r="A19" s="36"/>
      <c r="B19" s="40"/>
      <c r="C19" s="41" t="s">
        <v>4</v>
      </c>
      <c r="D19" s="42"/>
      <c r="E19" s="103">
        <v>349</v>
      </c>
      <c r="F19" s="103">
        <v>340</v>
      </c>
      <c r="G19" s="103">
        <v>471</v>
      </c>
      <c r="H19" s="45"/>
      <c r="I19" s="44">
        <f>V19</f>
        <v>0</v>
      </c>
      <c r="L19" s="18">
        <f>L18*G19</f>
        <v>0</v>
      </c>
      <c r="M19" s="18">
        <f aca="true" t="shared" si="2" ref="M19:V19">M18*L19</f>
        <v>0</v>
      </c>
      <c r="N19" s="18">
        <f t="shared" si="2"/>
        <v>0</v>
      </c>
      <c r="O19" s="18">
        <f t="shared" si="2"/>
        <v>0</v>
      </c>
      <c r="P19" s="18">
        <f t="shared" si="2"/>
        <v>0</v>
      </c>
      <c r="Q19" s="18">
        <f t="shared" si="2"/>
        <v>0</v>
      </c>
      <c r="R19" s="18">
        <f t="shared" si="2"/>
        <v>0</v>
      </c>
      <c r="S19" s="18">
        <f t="shared" si="2"/>
        <v>0</v>
      </c>
      <c r="T19" s="18">
        <f t="shared" si="2"/>
        <v>0</v>
      </c>
      <c r="U19" s="18">
        <f t="shared" si="2"/>
        <v>0</v>
      </c>
      <c r="V19" s="18">
        <f t="shared" si="2"/>
        <v>0</v>
      </c>
    </row>
    <row r="20" spans="1:15" ht="12" customHeight="1">
      <c r="A20" s="36"/>
      <c r="B20" s="40"/>
      <c r="C20" s="41"/>
      <c r="D20" s="42"/>
      <c r="E20" s="44"/>
      <c r="F20" s="44"/>
      <c r="G20" s="44"/>
      <c r="H20" s="46"/>
      <c r="I20" s="44"/>
      <c r="L20" s="4"/>
      <c r="M20" s="4"/>
      <c r="N20" s="4"/>
      <c r="O20" s="4"/>
    </row>
    <row r="21" spans="1:9" ht="12" customHeight="1">
      <c r="A21" s="36"/>
      <c r="B21" s="40"/>
      <c r="C21" s="47" t="s">
        <v>1</v>
      </c>
      <c r="D21" s="48"/>
      <c r="E21" s="49">
        <f>SUM(E15:E20)</f>
        <v>2161</v>
      </c>
      <c r="F21" s="49">
        <f>SUM(F15:F20)</f>
        <v>1819</v>
      </c>
      <c r="G21" s="49">
        <f>SUM(G15:G20)</f>
        <v>1903</v>
      </c>
      <c r="H21" s="50"/>
      <c r="I21" s="49">
        <f>SUM(I15:I19)</f>
        <v>0</v>
      </c>
    </row>
    <row r="22" spans="1:22" ht="12" customHeight="1">
      <c r="A22" s="36"/>
      <c r="B22" s="40"/>
      <c r="C22" s="51"/>
      <c r="D22" s="52"/>
      <c r="E22" s="52"/>
      <c r="F22" s="52"/>
      <c r="G22" s="52"/>
      <c r="H22" s="52"/>
      <c r="I22" s="5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9" ht="12" customHeight="1">
      <c r="A23" s="36"/>
      <c r="B23" s="37">
        <v>2</v>
      </c>
      <c r="C23" s="38" t="s">
        <v>32</v>
      </c>
      <c r="D23" s="53"/>
      <c r="E23" s="53"/>
      <c r="F23" s="53"/>
      <c r="G23" s="53"/>
      <c r="H23" s="53"/>
      <c r="I23" s="53"/>
    </row>
    <row r="24" spans="1:9" ht="25.5">
      <c r="A24" s="36"/>
      <c r="B24" s="40"/>
      <c r="C24" s="41"/>
      <c r="D24" s="48"/>
      <c r="E24" s="54" t="s">
        <v>34</v>
      </c>
      <c r="F24" s="55" t="s">
        <v>33</v>
      </c>
      <c r="G24" s="48"/>
      <c r="H24" s="48" t="s">
        <v>3</v>
      </c>
      <c r="I24" s="48" t="s">
        <v>2</v>
      </c>
    </row>
    <row r="25" spans="1:9" ht="12" customHeight="1">
      <c r="A25" s="36"/>
      <c r="B25" s="40"/>
      <c r="C25" s="43"/>
      <c r="D25" s="48"/>
      <c r="E25" s="56"/>
      <c r="F25" s="48"/>
      <c r="G25" s="48"/>
      <c r="H25" s="48"/>
      <c r="I25" s="48"/>
    </row>
    <row r="26" spans="1:9" ht="12" customHeight="1">
      <c r="A26" s="36"/>
      <c r="B26" s="40"/>
      <c r="C26" s="41" t="s">
        <v>10</v>
      </c>
      <c r="D26" s="48"/>
      <c r="E26" s="99">
        <v>60</v>
      </c>
      <c r="F26" s="99">
        <v>10</v>
      </c>
      <c r="G26" s="57"/>
      <c r="H26" s="57">
        <f>E26+F26</f>
        <v>70</v>
      </c>
      <c r="I26" s="57">
        <f>H26/60</f>
        <v>1.1666666666666667</v>
      </c>
    </row>
    <row r="27" spans="1:9" ht="12" customHeight="1">
      <c r="A27" s="36"/>
      <c r="B27" s="40"/>
      <c r="C27" s="41" t="s">
        <v>11</v>
      </c>
      <c r="D27" s="48"/>
      <c r="E27" s="99">
        <v>60</v>
      </c>
      <c r="F27" s="99">
        <v>10</v>
      </c>
      <c r="G27" s="58"/>
      <c r="H27" s="57">
        <f>E27+F27</f>
        <v>70</v>
      </c>
      <c r="I27" s="57">
        <f>H27/60</f>
        <v>1.1666666666666667</v>
      </c>
    </row>
    <row r="28" spans="1:9" ht="12" customHeight="1">
      <c r="A28" s="36"/>
      <c r="B28" s="40"/>
      <c r="C28" s="41" t="s">
        <v>4</v>
      </c>
      <c r="D28" s="48"/>
      <c r="E28" s="99">
        <v>60</v>
      </c>
      <c r="F28" s="99">
        <v>10</v>
      </c>
      <c r="G28" s="58"/>
      <c r="H28" s="57">
        <f>E28+F28</f>
        <v>70</v>
      </c>
      <c r="I28" s="57">
        <f>H28/60</f>
        <v>1.1666666666666667</v>
      </c>
    </row>
    <row r="29" spans="1:9" ht="12" customHeight="1">
      <c r="A29" s="36"/>
      <c r="B29" s="40"/>
      <c r="C29" s="43"/>
      <c r="D29" s="59"/>
      <c r="E29" s="60"/>
      <c r="F29" s="60"/>
      <c r="G29" s="61"/>
      <c r="H29" s="61"/>
      <c r="I29" s="61"/>
    </row>
    <row r="30" spans="1:9" ht="12" customHeight="1">
      <c r="A30" s="36"/>
      <c r="B30" s="40"/>
      <c r="C30" s="62"/>
      <c r="D30" s="63"/>
      <c r="E30" s="63"/>
      <c r="F30" s="63"/>
      <c r="G30" s="63"/>
      <c r="H30" s="63"/>
      <c r="I30" s="63"/>
    </row>
    <row r="31" spans="1:9" ht="12" customHeight="1">
      <c r="A31" s="36"/>
      <c r="B31" s="37">
        <v>3</v>
      </c>
      <c r="C31" s="38" t="s">
        <v>35</v>
      </c>
      <c r="D31" s="53"/>
      <c r="E31" s="53"/>
      <c r="F31" s="53"/>
      <c r="G31" s="53"/>
      <c r="H31" s="53"/>
      <c r="I31" s="53"/>
    </row>
    <row r="32" spans="1:9" ht="25.5">
      <c r="A32" s="36"/>
      <c r="B32" s="40"/>
      <c r="C32" s="41"/>
      <c r="D32" s="64"/>
      <c r="E32" s="65" t="s">
        <v>36</v>
      </c>
      <c r="F32" s="65" t="s">
        <v>37</v>
      </c>
      <c r="G32" s="65"/>
      <c r="H32" s="65" t="s">
        <v>38</v>
      </c>
      <c r="I32" s="64"/>
    </row>
    <row r="33" spans="1:9" ht="12" customHeight="1">
      <c r="A33" s="36"/>
      <c r="B33" s="40"/>
      <c r="C33" s="43"/>
      <c r="D33" s="66"/>
      <c r="E33" s="48"/>
      <c r="F33" s="48"/>
      <c r="G33" s="48"/>
      <c r="H33" s="48"/>
      <c r="I33" s="66"/>
    </row>
    <row r="34" spans="1:9" ht="12" customHeight="1">
      <c r="A34" s="36"/>
      <c r="B34" s="40"/>
      <c r="C34" s="41" t="s">
        <v>10</v>
      </c>
      <c r="D34" s="66"/>
      <c r="E34" s="67">
        <f>I15</f>
        <v>0</v>
      </c>
      <c r="F34" s="66">
        <f>I26</f>
        <v>1.1666666666666667</v>
      </c>
      <c r="G34" s="48"/>
      <c r="H34" s="68">
        <f>E34*F34</f>
        <v>0</v>
      </c>
      <c r="I34" s="66"/>
    </row>
    <row r="35" spans="1:9" ht="12" customHeight="1">
      <c r="A35" s="36"/>
      <c r="B35" s="40"/>
      <c r="C35" s="41" t="s">
        <v>11</v>
      </c>
      <c r="D35" s="66"/>
      <c r="E35" s="67">
        <f>I17</f>
        <v>0</v>
      </c>
      <c r="F35" s="66">
        <f>I27</f>
        <v>1.1666666666666667</v>
      </c>
      <c r="G35" s="66"/>
      <c r="H35" s="68">
        <f>E35*F35</f>
        <v>0</v>
      </c>
      <c r="I35" s="59"/>
    </row>
    <row r="36" spans="1:9" ht="12" customHeight="1">
      <c r="A36" s="36"/>
      <c r="B36" s="40"/>
      <c r="C36" s="41" t="s">
        <v>4</v>
      </c>
      <c r="D36" s="66"/>
      <c r="E36" s="67">
        <f>I19</f>
        <v>0</v>
      </c>
      <c r="F36" s="66">
        <f>I28</f>
        <v>1.1666666666666667</v>
      </c>
      <c r="G36" s="66"/>
      <c r="H36" s="68">
        <f>E36*F36</f>
        <v>0</v>
      </c>
      <c r="I36" s="59"/>
    </row>
    <row r="37" spans="1:9" ht="12" customHeight="1">
      <c r="A37" s="36"/>
      <c r="B37" s="40"/>
      <c r="C37" s="69"/>
      <c r="D37" s="59"/>
      <c r="E37" s="59"/>
      <c r="F37" s="59"/>
      <c r="G37" s="66"/>
      <c r="H37" s="48"/>
      <c r="I37" s="70"/>
    </row>
    <row r="38" spans="1:9" ht="12" customHeight="1">
      <c r="A38" s="36"/>
      <c r="B38" s="40"/>
      <c r="C38" s="47" t="s">
        <v>1</v>
      </c>
      <c r="D38" s="64"/>
      <c r="E38" s="71">
        <f>SUM(E34:E36)</f>
        <v>0</v>
      </c>
      <c r="F38" s="72"/>
      <c r="G38" s="72"/>
      <c r="H38" s="72">
        <f>SUM(H34:H37)</f>
        <v>0</v>
      </c>
      <c r="I38" s="73"/>
    </row>
    <row r="39" spans="1:9" ht="12" customHeight="1">
      <c r="A39" s="36"/>
      <c r="B39" s="40"/>
      <c r="C39" s="62" t="s">
        <v>52</v>
      </c>
      <c r="D39" s="63"/>
      <c r="E39" s="63"/>
      <c r="F39" s="63"/>
      <c r="G39" s="63"/>
      <c r="H39" s="52"/>
      <c r="I39" s="74"/>
    </row>
    <row r="40" spans="1:9" ht="12" customHeight="1">
      <c r="A40" s="36"/>
      <c r="B40" s="37">
        <v>4</v>
      </c>
      <c r="C40" s="38" t="s">
        <v>53</v>
      </c>
      <c r="D40" s="53"/>
      <c r="E40" s="53"/>
      <c r="F40" s="53"/>
      <c r="G40" s="53"/>
      <c r="H40" s="53"/>
      <c r="I40" s="53"/>
    </row>
    <row r="41" spans="1:9" ht="12" customHeight="1">
      <c r="A41" s="36"/>
      <c r="B41" s="40"/>
      <c r="C41" s="36" t="s">
        <v>44</v>
      </c>
      <c r="D41" s="53"/>
      <c r="E41" s="53"/>
      <c r="F41" s="53"/>
      <c r="G41" s="53"/>
      <c r="H41" s="53"/>
      <c r="I41" s="53"/>
    </row>
    <row r="42" spans="1:9" ht="38.25">
      <c r="A42" s="36"/>
      <c r="B42" s="40"/>
      <c r="C42" s="41"/>
      <c r="D42" s="55" t="s">
        <v>40</v>
      </c>
      <c r="E42" s="55" t="s">
        <v>41</v>
      </c>
      <c r="F42" s="55" t="s">
        <v>0</v>
      </c>
      <c r="G42" s="55"/>
      <c r="H42" s="55" t="s">
        <v>42</v>
      </c>
      <c r="I42" s="66"/>
    </row>
    <row r="43" spans="1:9" ht="12" customHeight="1">
      <c r="A43" s="36"/>
      <c r="B43" s="40"/>
      <c r="C43" s="41"/>
      <c r="D43" s="55"/>
      <c r="E43" s="55"/>
      <c r="F43" s="55"/>
      <c r="G43" s="55"/>
      <c r="H43" s="55"/>
      <c r="I43" s="66"/>
    </row>
    <row r="44" spans="1:9" ht="12" customHeight="1">
      <c r="A44" s="36"/>
      <c r="B44" s="40"/>
      <c r="C44" s="75" t="s">
        <v>19</v>
      </c>
      <c r="D44" s="100">
        <v>0</v>
      </c>
      <c r="E44" s="100">
        <v>365</v>
      </c>
      <c r="F44" s="100">
        <v>0.8</v>
      </c>
      <c r="G44" s="76"/>
      <c r="H44" s="76">
        <f>SUM(D44*E44*F44)</f>
        <v>0</v>
      </c>
      <c r="I44" s="76"/>
    </row>
    <row r="45" spans="1:9" ht="12" customHeight="1">
      <c r="A45" s="36"/>
      <c r="B45" s="40"/>
      <c r="C45" s="75" t="s">
        <v>39</v>
      </c>
      <c r="D45" s="100">
        <v>8.5</v>
      </c>
      <c r="E45" s="100">
        <v>250</v>
      </c>
      <c r="F45" s="100">
        <v>0.8</v>
      </c>
      <c r="G45" s="76"/>
      <c r="H45" s="76">
        <f>SUM(D45*E45*F45)</f>
        <v>1700</v>
      </c>
      <c r="I45" s="76"/>
    </row>
    <row r="46" spans="1:9" ht="12" customHeight="1">
      <c r="A46" s="36"/>
      <c r="B46" s="40"/>
      <c r="C46" s="75" t="s">
        <v>20</v>
      </c>
      <c r="D46" s="100">
        <v>24</v>
      </c>
      <c r="E46" s="100">
        <v>365</v>
      </c>
      <c r="F46" s="100">
        <v>0.8</v>
      </c>
      <c r="G46" s="76"/>
      <c r="H46" s="76">
        <f>SUM(D46*E46*F46)</f>
        <v>7008</v>
      </c>
      <c r="I46" s="76"/>
    </row>
    <row r="47" spans="1:9" ht="12" customHeight="1">
      <c r="A47" s="36"/>
      <c r="B47" s="40"/>
      <c r="C47" s="75"/>
      <c r="D47" s="76"/>
      <c r="E47" s="76"/>
      <c r="F47" s="76"/>
      <c r="G47" s="76"/>
      <c r="H47" s="76"/>
      <c r="I47" s="76"/>
    </row>
    <row r="48" spans="1:9" ht="12" customHeight="1">
      <c r="A48" s="36"/>
      <c r="B48" s="40"/>
      <c r="C48" s="47" t="s">
        <v>1</v>
      </c>
      <c r="D48" s="76"/>
      <c r="E48" s="76"/>
      <c r="F48" s="76"/>
      <c r="G48" s="76"/>
      <c r="H48" s="77">
        <f>SUM(H44:H47)</f>
        <v>8708</v>
      </c>
      <c r="I48" s="76"/>
    </row>
    <row r="49" spans="1:9" ht="12" customHeight="1">
      <c r="A49" s="36"/>
      <c r="B49" s="40"/>
      <c r="C49" s="36"/>
      <c r="D49" s="53"/>
      <c r="E49" s="53"/>
      <c r="F49" s="53"/>
      <c r="G49" s="53"/>
      <c r="H49" s="53"/>
      <c r="I49" s="53"/>
    </row>
    <row r="50" spans="1:17" ht="12" customHeight="1">
      <c r="A50" s="62"/>
      <c r="B50" s="78">
        <v>5</v>
      </c>
      <c r="C50" s="38" t="s">
        <v>43</v>
      </c>
      <c r="D50" s="79"/>
      <c r="E50" s="79"/>
      <c r="F50" s="79"/>
      <c r="G50" s="79"/>
      <c r="H50" s="79"/>
      <c r="I50" s="79"/>
      <c r="M50" s="4"/>
      <c r="N50" s="4"/>
      <c r="O50" s="4"/>
      <c r="P50" s="4"/>
      <c r="Q50" s="4"/>
    </row>
    <row r="51" spans="1:17" ht="38.25">
      <c r="A51" s="62"/>
      <c r="B51" s="80"/>
      <c r="C51" s="41"/>
      <c r="D51" s="65" t="s">
        <v>38</v>
      </c>
      <c r="E51" s="65" t="s">
        <v>42</v>
      </c>
      <c r="F51" s="65" t="s">
        <v>46</v>
      </c>
      <c r="G51" s="65"/>
      <c r="H51" s="65" t="s">
        <v>47</v>
      </c>
      <c r="I51" s="65" t="s">
        <v>45</v>
      </c>
      <c r="M51" s="4"/>
      <c r="N51" s="4"/>
      <c r="O51" s="4"/>
      <c r="P51" s="4"/>
      <c r="Q51" s="4"/>
    </row>
    <row r="52" spans="1:17" ht="12" customHeight="1">
      <c r="A52" s="62"/>
      <c r="B52" s="80"/>
      <c r="C52" s="41"/>
      <c r="D52" s="81"/>
      <c r="E52" s="81"/>
      <c r="F52" s="81"/>
      <c r="G52" s="81"/>
      <c r="H52" s="64"/>
      <c r="I52" s="64"/>
      <c r="M52" s="4"/>
      <c r="N52" s="4"/>
      <c r="O52" s="4"/>
      <c r="P52" s="4"/>
      <c r="Q52" s="4"/>
    </row>
    <row r="53" spans="1:17" ht="12" customHeight="1">
      <c r="A53" s="62"/>
      <c r="B53" s="80"/>
      <c r="C53" s="41" t="s">
        <v>10</v>
      </c>
      <c r="D53" s="82">
        <f>H34</f>
        <v>0</v>
      </c>
      <c r="E53" s="82">
        <f>H44</f>
        <v>0</v>
      </c>
      <c r="F53" s="83">
        <v>0</v>
      </c>
      <c r="G53" s="83"/>
      <c r="H53" s="83">
        <f>ROUNDUP(F53,0)</f>
        <v>0</v>
      </c>
      <c r="I53" s="100"/>
      <c r="M53" s="4"/>
      <c r="N53" s="4"/>
      <c r="O53" s="4"/>
      <c r="P53" s="4"/>
      <c r="Q53" s="4"/>
    </row>
    <row r="54" spans="1:17" ht="12" customHeight="1">
      <c r="A54" s="62"/>
      <c r="B54" s="80"/>
      <c r="C54" s="41" t="s">
        <v>11</v>
      </c>
      <c r="D54" s="82">
        <f>H35</f>
        <v>0</v>
      </c>
      <c r="E54" s="82">
        <f>H45</f>
        <v>1700</v>
      </c>
      <c r="F54" s="83">
        <f>SUM(D54)/E54</f>
        <v>0</v>
      </c>
      <c r="G54" s="83"/>
      <c r="H54" s="83">
        <f>ROUNDUP(F54,0)</f>
        <v>0</v>
      </c>
      <c r="I54" s="100"/>
      <c r="M54" s="4"/>
      <c r="N54" s="4"/>
      <c r="O54" s="4"/>
      <c r="P54" s="4"/>
      <c r="Q54" s="4"/>
    </row>
    <row r="55" spans="1:17" ht="12" customHeight="1">
      <c r="A55" s="62"/>
      <c r="B55" s="80"/>
      <c r="C55" s="41" t="s">
        <v>4</v>
      </c>
      <c r="D55" s="82">
        <f>H36</f>
        <v>0</v>
      </c>
      <c r="E55" s="82">
        <f>H46</f>
        <v>7008</v>
      </c>
      <c r="F55" s="83">
        <f>SUM(D55)/E55</f>
        <v>0</v>
      </c>
      <c r="G55" s="83"/>
      <c r="H55" s="83">
        <f>ROUNDUP(F55,0)</f>
        <v>0</v>
      </c>
      <c r="I55" s="100"/>
      <c r="M55" s="4"/>
      <c r="N55" s="4"/>
      <c r="O55" s="4"/>
      <c r="P55" s="4"/>
      <c r="Q55" s="4"/>
    </row>
    <row r="56" spans="1:17" ht="12" customHeight="1">
      <c r="A56" s="62"/>
      <c r="B56" s="80"/>
      <c r="C56" s="41"/>
      <c r="D56" s="76"/>
      <c r="E56" s="76"/>
      <c r="F56" s="76"/>
      <c r="G56" s="76"/>
      <c r="H56" s="76"/>
      <c r="I56" s="64"/>
      <c r="M56" s="4"/>
      <c r="N56" s="4"/>
      <c r="O56" s="4"/>
      <c r="P56" s="4"/>
      <c r="Q56" s="4"/>
    </row>
    <row r="57" spans="1:17" ht="12" customHeight="1">
      <c r="A57" s="62"/>
      <c r="B57" s="80"/>
      <c r="C57" s="47" t="s">
        <v>1</v>
      </c>
      <c r="D57" s="84"/>
      <c r="E57" s="84"/>
      <c r="F57" s="85">
        <f>SUM(F53:F56)</f>
        <v>0</v>
      </c>
      <c r="G57" s="84"/>
      <c r="H57" s="85">
        <f>SUM(H53:H56)</f>
        <v>0</v>
      </c>
      <c r="I57" s="86">
        <f>SUM(I53:I55)</f>
        <v>0</v>
      </c>
      <c r="M57" s="4"/>
      <c r="N57" s="4"/>
      <c r="O57" s="4"/>
      <c r="P57" s="4"/>
      <c r="Q57" s="4"/>
    </row>
    <row r="58" spans="1:17" ht="12" customHeight="1">
      <c r="A58" s="62"/>
      <c r="B58" s="80"/>
      <c r="C58" s="87"/>
      <c r="D58" s="88"/>
      <c r="E58" s="88"/>
      <c r="F58" s="89"/>
      <c r="G58" s="88"/>
      <c r="H58" s="89"/>
      <c r="I58" s="90"/>
      <c r="M58" s="4"/>
      <c r="N58" s="4"/>
      <c r="O58" s="4"/>
      <c r="P58" s="4"/>
      <c r="Q58" s="4"/>
    </row>
    <row r="59" spans="1:17" ht="12" customHeight="1">
      <c r="A59" s="62"/>
      <c r="B59" s="78">
        <v>6</v>
      </c>
      <c r="C59" s="91" t="s">
        <v>54</v>
      </c>
      <c r="D59" s="88"/>
      <c r="E59" s="88"/>
      <c r="F59" s="89"/>
      <c r="G59" s="88"/>
      <c r="H59" s="89"/>
      <c r="I59" s="90"/>
      <c r="M59" s="4"/>
      <c r="N59" s="4"/>
      <c r="O59" s="4"/>
      <c r="P59" s="4"/>
      <c r="Q59" s="4"/>
    </row>
    <row r="60" spans="1:17" ht="25.5">
      <c r="A60" s="62"/>
      <c r="B60" s="80"/>
      <c r="C60" s="87"/>
      <c r="D60" s="92" t="s">
        <v>55</v>
      </c>
      <c r="E60" s="35" t="s">
        <v>56</v>
      </c>
      <c r="F60" s="94" t="s">
        <v>45</v>
      </c>
      <c r="G60" s="94" t="s">
        <v>59</v>
      </c>
      <c r="H60" s="92" t="s">
        <v>57</v>
      </c>
      <c r="I60" s="93" t="s">
        <v>58</v>
      </c>
      <c r="M60" s="4"/>
      <c r="N60" s="4"/>
      <c r="O60" s="4"/>
      <c r="P60" s="4"/>
      <c r="Q60" s="4"/>
    </row>
    <row r="61" spans="1:17" ht="12" customHeight="1">
      <c r="A61" s="62"/>
      <c r="B61" s="80"/>
      <c r="C61" s="95"/>
      <c r="D61" s="84"/>
      <c r="E61" s="84"/>
      <c r="F61" s="85"/>
      <c r="G61" s="84"/>
      <c r="H61" s="85"/>
      <c r="I61" s="86"/>
      <c r="M61" s="4"/>
      <c r="N61" s="4"/>
      <c r="O61" s="4"/>
      <c r="P61" s="4"/>
      <c r="Q61" s="4"/>
    </row>
    <row r="62" spans="2:9" ht="12" customHeight="1">
      <c r="B62" s="9"/>
      <c r="C62" s="47" t="s">
        <v>1</v>
      </c>
      <c r="D62" s="14">
        <f>G21</f>
        <v>1903</v>
      </c>
      <c r="E62" s="14">
        <f>I21</f>
        <v>0</v>
      </c>
      <c r="F62" s="14">
        <f>I57</f>
        <v>0</v>
      </c>
      <c r="G62" s="14">
        <f>H57</f>
        <v>0</v>
      </c>
      <c r="H62" s="98"/>
      <c r="I62" s="12">
        <f>G62*I64</f>
        <v>0</v>
      </c>
    </row>
    <row r="63" spans="2:9" ht="12" customHeight="1">
      <c r="B63" s="9"/>
      <c r="C63" s="95"/>
      <c r="D63" s="14"/>
      <c r="E63" s="14"/>
      <c r="F63" s="14"/>
      <c r="G63" s="14"/>
      <c r="H63" s="96"/>
      <c r="I63" s="12"/>
    </row>
    <row r="64" spans="2:9" ht="12" customHeight="1">
      <c r="B64" s="9"/>
      <c r="C64" s="95" t="s">
        <v>61</v>
      </c>
      <c r="D64" s="14"/>
      <c r="E64" s="14"/>
      <c r="F64" s="14"/>
      <c r="G64" s="14"/>
      <c r="H64" s="96" t="e">
        <f>H62/F62</f>
        <v>#DIV/0!</v>
      </c>
      <c r="I64" s="97"/>
    </row>
    <row r="65" spans="2:9" ht="12" customHeight="1">
      <c r="B65" s="9"/>
      <c r="C65" s="3"/>
      <c r="D65" s="13"/>
      <c r="E65" s="13"/>
      <c r="F65" s="13"/>
      <c r="G65" s="13"/>
      <c r="H65" s="16"/>
      <c r="I65" s="15"/>
    </row>
    <row r="66" spans="1:9" ht="12" customHeight="1">
      <c r="A66" s="3"/>
      <c r="B66" s="9" t="s">
        <v>60</v>
      </c>
      <c r="C66" s="3"/>
      <c r="D66" s="13"/>
      <c r="E66" s="13"/>
      <c r="F66" s="13"/>
      <c r="G66" s="13"/>
      <c r="H66" s="16"/>
      <c r="I66" s="15"/>
    </row>
    <row r="67" spans="1:9" ht="12" customHeight="1">
      <c r="A67" s="3"/>
      <c r="B67" s="9"/>
      <c r="C67" s="3" t="s">
        <v>49</v>
      </c>
      <c r="D67" s="13"/>
      <c r="E67" s="13"/>
      <c r="F67" s="13"/>
      <c r="G67" s="13"/>
      <c r="H67" s="16"/>
      <c r="I67" s="15"/>
    </row>
    <row r="68" spans="1:9" ht="12" customHeight="1">
      <c r="A68" s="3"/>
      <c r="B68" s="9"/>
      <c r="C68" s="3" t="s">
        <v>50</v>
      </c>
      <c r="D68" s="13"/>
      <c r="E68" s="13"/>
      <c r="F68" s="13"/>
      <c r="G68" s="13"/>
      <c r="H68" s="16"/>
      <c r="I68" s="15"/>
    </row>
    <row r="69" spans="1:9" ht="12" customHeight="1">
      <c r="A69" s="3"/>
      <c r="B69" s="9"/>
      <c r="C69" s="3" t="s">
        <v>51</v>
      </c>
      <c r="D69" s="10"/>
      <c r="E69" s="10"/>
      <c r="F69" s="10"/>
      <c r="G69" s="10"/>
      <c r="H69" s="6"/>
      <c r="I69" s="5"/>
    </row>
    <row r="70" spans="1:9" ht="12" customHeight="1">
      <c r="A70" s="3"/>
      <c r="B70" s="17"/>
      <c r="C70" s="3" t="s">
        <v>48</v>
      </c>
      <c r="D70" s="5"/>
      <c r="E70" s="10"/>
      <c r="F70" s="10"/>
      <c r="G70" s="10"/>
      <c r="H70" s="5"/>
      <c r="I70" s="5"/>
    </row>
    <row r="71" spans="1:9" ht="12.75" customHeight="1">
      <c r="A71" s="3"/>
      <c r="B71" s="9"/>
      <c r="C71" s="3"/>
      <c r="D71" s="5"/>
      <c r="E71" s="10"/>
      <c r="F71" s="5"/>
      <c r="G71" s="5"/>
      <c r="H71" s="5"/>
      <c r="I71" s="5"/>
    </row>
    <row r="72" spans="1:9" ht="10.5">
      <c r="A72" s="3"/>
      <c r="B72" s="9"/>
      <c r="C72" s="3"/>
      <c r="D72" s="8"/>
      <c r="E72" s="8"/>
      <c r="F72" s="8"/>
      <c r="G72" s="8"/>
      <c r="H72" s="8"/>
      <c r="I72" s="8"/>
    </row>
    <row r="73" spans="1:9" ht="10.5">
      <c r="A73" s="3"/>
      <c r="B73" s="9"/>
      <c r="C73" s="11"/>
      <c r="D73" s="8"/>
      <c r="E73" s="8"/>
      <c r="F73" s="8"/>
      <c r="G73" s="8"/>
      <c r="H73" s="8"/>
      <c r="I73" s="8"/>
    </row>
    <row r="74" spans="1:9" ht="10.5">
      <c r="A74" s="3"/>
      <c r="B74" s="9"/>
      <c r="C74" s="3"/>
      <c r="D74" s="8"/>
      <c r="E74" s="8"/>
      <c r="F74" s="8"/>
      <c r="G74" s="8"/>
      <c r="H74" s="8"/>
      <c r="I74" s="8"/>
    </row>
    <row r="75" spans="1:9" ht="10.5">
      <c r="A75" s="3"/>
      <c r="B75" s="9"/>
      <c r="C75" s="3"/>
      <c r="D75" s="8"/>
      <c r="E75" s="8"/>
      <c r="F75" s="8"/>
      <c r="G75" s="8"/>
      <c r="H75" s="8"/>
      <c r="I75" s="8"/>
    </row>
    <row r="76" spans="1:9" ht="10.5">
      <c r="A76" s="3"/>
      <c r="B76" s="9"/>
      <c r="C76" s="3"/>
      <c r="D76" s="8"/>
      <c r="E76" s="8"/>
      <c r="F76" s="8"/>
      <c r="G76" s="8"/>
      <c r="H76" s="8"/>
      <c r="I76" s="8"/>
    </row>
    <row r="77" spans="1:9" ht="10.5">
      <c r="A77" s="3"/>
      <c r="B77" s="9"/>
      <c r="C77" s="3"/>
      <c r="D77" s="8"/>
      <c r="E77" s="8"/>
      <c r="F77" s="8"/>
      <c r="G77" s="8"/>
      <c r="H77" s="8"/>
      <c r="I77" s="8"/>
    </row>
    <row r="78" spans="1:9" ht="10.5">
      <c r="A78" s="3"/>
      <c r="B78" s="9"/>
      <c r="C78" s="3"/>
      <c r="D78" s="8"/>
      <c r="E78" s="8"/>
      <c r="F78" s="8"/>
      <c r="G78" s="8"/>
      <c r="H78" s="8"/>
      <c r="I78" s="8"/>
    </row>
    <row r="79" spans="1:9" ht="10.5">
      <c r="A79" s="3"/>
      <c r="B79" s="9"/>
      <c r="C79" s="3"/>
      <c r="D79" s="8"/>
      <c r="E79" s="8"/>
      <c r="F79" s="8"/>
      <c r="G79" s="8"/>
      <c r="H79" s="8"/>
      <c r="I79" s="8"/>
    </row>
    <row r="80" spans="1:9" ht="12" customHeight="1">
      <c r="A80" s="3"/>
      <c r="B80" s="9"/>
      <c r="C80" s="3"/>
      <c r="D80" s="8"/>
      <c r="E80" s="8"/>
      <c r="F80" s="8"/>
      <c r="G80" s="8"/>
      <c r="H80" s="8"/>
      <c r="I80" s="8"/>
    </row>
    <row r="81" spans="1:9" ht="10.5">
      <c r="A81" s="3"/>
      <c r="B81" s="9"/>
      <c r="C81" s="3"/>
      <c r="D81" s="8"/>
      <c r="E81" s="8"/>
      <c r="F81" s="8"/>
      <c r="G81" s="8"/>
      <c r="H81" s="8"/>
      <c r="I81" s="8"/>
    </row>
    <row r="82" spans="1:9" ht="10.5">
      <c r="A82" s="3"/>
      <c r="B82" s="9"/>
      <c r="C82" s="3"/>
      <c r="D82" s="8"/>
      <c r="E82" s="8"/>
      <c r="F82" s="8"/>
      <c r="G82" s="8"/>
      <c r="H82" s="8"/>
      <c r="I82" s="8"/>
    </row>
    <row r="83" spans="1:9" ht="10.5">
      <c r="A83" s="3"/>
      <c r="B83" s="9"/>
      <c r="C83" s="3"/>
      <c r="D83" s="8"/>
      <c r="E83" s="8"/>
      <c r="F83" s="8"/>
      <c r="G83" s="8"/>
      <c r="H83" s="8"/>
      <c r="I83" s="8"/>
    </row>
    <row r="84" spans="1:9" ht="10.5">
      <c r="A84" s="3"/>
      <c r="B84" s="9"/>
      <c r="C84" s="3"/>
      <c r="D84" s="8"/>
      <c r="E84" s="8"/>
      <c r="F84" s="8"/>
      <c r="G84" s="8"/>
      <c r="H84" s="8"/>
      <c r="I84" s="8"/>
    </row>
    <row r="85" spans="1:9" ht="10.5">
      <c r="A85" s="3"/>
      <c r="B85" s="9"/>
      <c r="C85" s="3"/>
      <c r="D85" s="8"/>
      <c r="E85" s="8"/>
      <c r="F85" s="8"/>
      <c r="G85" s="8"/>
      <c r="H85" s="8"/>
      <c r="I85" s="8"/>
    </row>
    <row r="86" spans="1:9" ht="10.5">
      <c r="A86" s="3"/>
      <c r="B86" s="9"/>
      <c r="C86" s="3"/>
      <c r="D86" s="8"/>
      <c r="E86" s="8"/>
      <c r="F86" s="8"/>
      <c r="G86" s="8"/>
      <c r="H86" s="8"/>
      <c r="I86" s="8"/>
    </row>
    <row r="87" spans="1:9" ht="10.5">
      <c r="A87" s="3"/>
      <c r="B87" s="9"/>
      <c r="C87" s="3"/>
      <c r="D87" s="8"/>
      <c r="E87" s="8"/>
      <c r="F87" s="8"/>
      <c r="G87" s="8"/>
      <c r="H87" s="8"/>
      <c r="I87" s="8"/>
    </row>
    <row r="88" spans="1:9" ht="10.5">
      <c r="A88" s="3"/>
      <c r="B88" s="9"/>
      <c r="C88" s="3"/>
      <c r="D88" s="8"/>
      <c r="E88" s="8"/>
      <c r="F88" s="8"/>
      <c r="G88" s="8"/>
      <c r="H88" s="8"/>
      <c r="I88" s="8"/>
    </row>
    <row r="89" spans="1:9" ht="10.5">
      <c r="A89" s="3"/>
      <c r="B89" s="9"/>
      <c r="C89" s="3"/>
      <c r="D89" s="8"/>
      <c r="E89" s="8"/>
      <c r="F89" s="8"/>
      <c r="G89" s="8"/>
      <c r="H89" s="8"/>
      <c r="I89" s="8"/>
    </row>
    <row r="90" spans="1:9" ht="10.5">
      <c r="A90" s="3"/>
      <c r="B90" s="9"/>
      <c r="C90" s="3"/>
      <c r="D90" s="8"/>
      <c r="E90" s="8"/>
      <c r="F90" s="8"/>
      <c r="G90" s="8"/>
      <c r="H90" s="8"/>
      <c r="I90" s="8"/>
    </row>
    <row r="91" spans="1:9" ht="10.5">
      <c r="A91" s="3"/>
      <c r="B91" s="9"/>
      <c r="C91" s="3"/>
      <c r="D91" s="8"/>
      <c r="E91" s="8"/>
      <c r="F91" s="8"/>
      <c r="G91" s="8"/>
      <c r="H91" s="8"/>
      <c r="I91" s="8"/>
    </row>
    <row r="92" spans="1:9" ht="10.5">
      <c r="A92" s="3"/>
      <c r="B92" s="9"/>
      <c r="C92" s="3"/>
      <c r="D92" s="8"/>
      <c r="E92" s="8"/>
      <c r="F92" s="8"/>
      <c r="G92" s="8"/>
      <c r="H92" s="8"/>
      <c r="I92" s="8"/>
    </row>
    <row r="93" spans="1:9" ht="10.5">
      <c r="A93" s="3"/>
      <c r="B93" s="9"/>
      <c r="C93" s="3"/>
      <c r="D93" s="8"/>
      <c r="E93" s="8"/>
      <c r="F93" s="8"/>
      <c r="G93" s="8"/>
      <c r="H93" s="8"/>
      <c r="I93" s="8"/>
    </row>
    <row r="94" spans="1:9" ht="10.5">
      <c r="A94" s="3"/>
      <c r="B94" s="9"/>
      <c r="C94" s="3"/>
      <c r="D94" s="8"/>
      <c r="E94" s="8"/>
      <c r="F94" s="8"/>
      <c r="G94" s="8"/>
      <c r="H94" s="8"/>
      <c r="I94" s="8"/>
    </row>
    <row r="95" spans="1:9" ht="10.5">
      <c r="A95" s="3"/>
      <c r="B95" s="9"/>
      <c r="C95" s="3"/>
      <c r="D95" s="8"/>
      <c r="E95" s="8"/>
      <c r="F95" s="8"/>
      <c r="G95" s="8"/>
      <c r="H95" s="8"/>
      <c r="I95" s="8"/>
    </row>
    <row r="96" spans="1:9" ht="10.5">
      <c r="A96" s="3"/>
      <c r="B96" s="9"/>
      <c r="C96" s="3"/>
      <c r="D96" s="8"/>
      <c r="E96" s="8"/>
      <c r="F96" s="8"/>
      <c r="G96" s="8"/>
      <c r="H96" s="8"/>
      <c r="I96" s="8"/>
    </row>
    <row r="97" spans="1:9" ht="10.5">
      <c r="A97" s="3"/>
      <c r="B97" s="9"/>
      <c r="C97" s="3"/>
      <c r="D97" s="8"/>
      <c r="E97" s="8"/>
      <c r="F97" s="8"/>
      <c r="G97" s="8"/>
      <c r="H97" s="8"/>
      <c r="I97" s="8"/>
    </row>
    <row r="98" spans="1:9" ht="10.5">
      <c r="A98" s="3"/>
      <c r="B98" s="9"/>
      <c r="C98" s="3"/>
      <c r="D98" s="8"/>
      <c r="E98" s="8"/>
      <c r="F98" s="8"/>
      <c r="G98" s="8"/>
      <c r="H98" s="8"/>
      <c r="I98" s="8"/>
    </row>
    <row r="99" spans="1:9" ht="10.5">
      <c r="A99" s="3"/>
      <c r="B99" s="9"/>
      <c r="C99" s="3"/>
      <c r="D99" s="8"/>
      <c r="E99" s="8"/>
      <c r="F99" s="8"/>
      <c r="G99" s="8"/>
      <c r="H99" s="8"/>
      <c r="I99" s="8"/>
    </row>
    <row r="100" spans="1:9" ht="10.5">
      <c r="A100" s="3"/>
      <c r="B100" s="9"/>
      <c r="C100" s="3"/>
      <c r="D100" s="8"/>
      <c r="E100" s="8"/>
      <c r="F100" s="8"/>
      <c r="G100" s="8"/>
      <c r="H100" s="8"/>
      <c r="I100" s="8"/>
    </row>
    <row r="101" spans="1:9" ht="10.5">
      <c r="A101" s="3"/>
      <c r="B101" s="9"/>
      <c r="C101" s="3"/>
      <c r="D101" s="8"/>
      <c r="E101" s="8"/>
      <c r="F101" s="8"/>
      <c r="G101" s="8"/>
      <c r="H101" s="8"/>
      <c r="I101" s="8"/>
    </row>
    <row r="102" spans="1:9" ht="10.5">
      <c r="A102" s="3"/>
      <c r="B102" s="9"/>
      <c r="C102" s="3"/>
      <c r="D102" s="8"/>
      <c r="E102" s="8"/>
      <c r="F102" s="8"/>
      <c r="G102" s="8"/>
      <c r="H102" s="8"/>
      <c r="I102" s="8"/>
    </row>
    <row r="103" spans="1:9" ht="10.5">
      <c r="A103" s="3"/>
      <c r="B103" s="9"/>
      <c r="C103" s="3"/>
      <c r="D103" s="8"/>
      <c r="E103" s="8"/>
      <c r="F103" s="8"/>
      <c r="G103" s="8"/>
      <c r="H103" s="8"/>
      <c r="I103" s="8"/>
    </row>
    <row r="104" spans="1:9" ht="10.5">
      <c r="A104" s="3"/>
      <c r="B104" s="9"/>
      <c r="C104" s="3"/>
      <c r="D104" s="8"/>
      <c r="E104" s="8"/>
      <c r="F104" s="8"/>
      <c r="G104" s="8"/>
      <c r="H104" s="8"/>
      <c r="I104" s="8"/>
    </row>
  </sheetData>
  <sheetProtection/>
  <printOptions horizontalCentered="1"/>
  <pageMargins left="0.3" right="0.3" top="0.75" bottom="0.5" header="0.5" footer="0.25"/>
  <pageSetup fitToHeight="1" fitToWidth="1" orientation="portrait" scale="45" r:id="rId2"/>
  <headerFooter alignWithMargins="0">
    <oddFooter>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JACKSON, Allison P.</cp:lastModifiedBy>
  <cp:lastPrinted>2013-05-10T13:35:05Z</cp:lastPrinted>
  <dcterms:created xsi:type="dcterms:W3CDTF">1999-09-13T14:29:52Z</dcterms:created>
  <dcterms:modified xsi:type="dcterms:W3CDTF">2013-05-10T13:35:17Z</dcterms:modified>
  <cp:category/>
  <cp:version/>
  <cp:contentType/>
  <cp:contentStatus/>
</cp:coreProperties>
</file>